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210" windowWidth="20730" windowHeight="9915"/>
  </bookViews>
  <sheets>
    <sheet name="Aktualizace_k_30.6.2015" sheetId="1" r:id="rId1"/>
  </sheets>
  <definedNames>
    <definedName name="_xlnm.Print_Area" localSheetId="0">Aktualizace_k_30.6.2015!$A$1:$V$28</definedName>
  </definedNames>
  <calcPr calcId="145621"/>
</workbook>
</file>

<file path=xl/calcChain.xml><?xml version="1.0" encoding="utf-8"?>
<calcChain xmlns="http://schemas.openxmlformats.org/spreadsheetml/2006/main">
  <c r="K28" i="1" l="1"/>
  <c r="M28" i="1" s="1"/>
  <c r="K7" i="1" l="1"/>
  <c r="M7" i="1" s="1"/>
  <c r="K8" i="1"/>
  <c r="M8" i="1" s="1"/>
  <c r="K9" i="1"/>
  <c r="M9" i="1" s="1"/>
  <c r="K10" i="1"/>
  <c r="M10" i="1" s="1"/>
  <c r="K11" i="1"/>
  <c r="M11" i="1" s="1"/>
  <c r="K12" i="1"/>
  <c r="M12" i="1" s="1"/>
  <c r="K13" i="1"/>
  <c r="M13" i="1" s="1"/>
  <c r="K14" i="1"/>
  <c r="M14" i="1" s="1"/>
  <c r="K15" i="1"/>
  <c r="M15" i="1" s="1"/>
  <c r="K16" i="1"/>
  <c r="M16" i="1" s="1"/>
  <c r="K17" i="1"/>
  <c r="M17" i="1" s="1"/>
  <c r="K18" i="1"/>
  <c r="M18" i="1" s="1"/>
  <c r="K19" i="1"/>
  <c r="M19" i="1" s="1"/>
  <c r="K20" i="1"/>
  <c r="M20" i="1" s="1"/>
  <c r="K21" i="1"/>
  <c r="M21" i="1" s="1"/>
  <c r="K22" i="1"/>
  <c r="M22" i="1" s="1"/>
  <c r="K23" i="1"/>
  <c r="M23" i="1" s="1"/>
  <c r="K24" i="1"/>
  <c r="M24" i="1" s="1"/>
  <c r="K25" i="1"/>
  <c r="M25" i="1" s="1"/>
  <c r="K26" i="1"/>
  <c r="M26" i="1" s="1"/>
  <c r="K27" i="1"/>
  <c r="M27" i="1" s="1"/>
  <c r="K6" i="1"/>
  <c r="M6" i="1" s="1"/>
</calcChain>
</file>

<file path=xl/sharedStrings.xml><?xml version="1.0" encoding="utf-8"?>
<sst xmlns="http://schemas.openxmlformats.org/spreadsheetml/2006/main" count="441" uniqueCount="112">
  <si>
    <t>Prioritní osa</t>
  </si>
  <si>
    <t>Specifický cíl</t>
  </si>
  <si>
    <t>Podporované aktivity</t>
  </si>
  <si>
    <t>Příjemci</t>
  </si>
  <si>
    <t>Druh výzvy</t>
  </si>
  <si>
    <t>bez omezení, dle PD</t>
  </si>
  <si>
    <t>1.1 Snížit množství vypouštěného znečištění do povrchových i podzemních vod z komunálních zdrojů a vnos znečišťujících látek do povrchových a podzemních vod</t>
  </si>
  <si>
    <t xml:space="preserve">1.3 Zajistit povodňovou ochranu intravilánu </t>
  </si>
  <si>
    <t>1.4 Podpořit preventivní protipovodňová opatření</t>
  </si>
  <si>
    <t>2.1 Snížit emise z lokálního vytápění domácností podílející se na expozici obyvatelstva nadlimitním koncentracím znečišťujících látek</t>
  </si>
  <si>
    <t>kraje</t>
  </si>
  <si>
    <t>dle projektů v 1. fázi fázovací výzvy OPŽP 2007-2013</t>
  </si>
  <si>
    <t xml:space="preserve">2.2 Snížit emise stacionárních zdrojů podílející se na expozici obyvatelstva nadlimitním koncentracím znečišťujících látek </t>
  </si>
  <si>
    <t>3.2 Zvýšit podíl materiálového a energetického využití odpadů</t>
  </si>
  <si>
    <t>3.4 Dokončit inventarizaci a odstranit ekologické zátěže</t>
  </si>
  <si>
    <t>4.1 Zajistit příznivý stav předmětu ochrany národně významných chráněných území</t>
  </si>
  <si>
    <t xml:space="preserve">4.2 Posílit biodiverzitu </t>
  </si>
  <si>
    <t>4.3 Posílit přirozené funkce krajiny</t>
  </si>
  <si>
    <t>4.4 Zlepšit kvalitu prostředí v sídlech</t>
  </si>
  <si>
    <t>5.1 Snížit energetickou náročnost  veřejných budov a zvýšit využití obnovitelných zdrojů energie</t>
  </si>
  <si>
    <t>5.2 Dosáhnout vysokého energetického standardu nových veřejných budov</t>
  </si>
  <si>
    <t>kolová (soutěžní)</t>
  </si>
  <si>
    <t>průběžná (nesoutěžní)</t>
  </si>
  <si>
    <t>14. 8. 2015</t>
  </si>
  <si>
    <t>14. 10. 2015</t>
  </si>
  <si>
    <t>15. 10. 2015</t>
  </si>
  <si>
    <t>31. 12. 2016</t>
  </si>
  <si>
    <t xml:space="preserve">Předpokládaný datum zahájení přijmu žádostí </t>
  </si>
  <si>
    <t>Předpokládaný datum ukončení příjmu žádostí</t>
  </si>
  <si>
    <t>1.2 Zajistit dodávky pitné vody v odpovídající jakosti a množství</t>
  </si>
  <si>
    <t>13. 11. 2015</t>
  </si>
  <si>
    <t>omezení na aktivitu 1.4.3 dle PD</t>
  </si>
  <si>
    <t>2.3 Zlepšit systém sledování, hodnocení a předpovídání vývoje kvality ovzduší a souvisejících meteorologických aspektů</t>
  </si>
  <si>
    <t>3.3 Rekultivovat staré skládky</t>
  </si>
  <si>
    <t>3.5 Snížit environmentální rizika a rozvíjet systémy jejich řízení</t>
  </si>
  <si>
    <t>kolová</t>
  </si>
  <si>
    <t>Zprůchodnění migračních bariér pro vodní  živočichy a opatření k omezování úmrtnosti živočichů spojené s rozvojem technické infrastruktury - vyplývající z koncepce zprůchodnění říční sítě</t>
  </si>
  <si>
    <t>Revitalizace a podpora samovolné renaturace vodních toků a niv, obnova ekostabilizačních funkcí vodních a na vodu vázaných ekosystémů - vyplývající z POP</t>
  </si>
  <si>
    <t>31. 12. 2017</t>
  </si>
  <si>
    <t>5. 1. 2016</t>
  </si>
  <si>
    <t>Základní plánované údaje o výzvě</t>
  </si>
  <si>
    <t>Zacílení výzvy</t>
  </si>
  <si>
    <t>Synergie a komplementarita výzvy</t>
  </si>
  <si>
    <t>Alokace plánové výzvy (podpora)</t>
  </si>
  <si>
    <t>Model hodnocení</t>
  </si>
  <si>
    <t>Plánované datum vyhlášení výzvy</t>
  </si>
  <si>
    <t>Cílové skupiny</t>
  </si>
  <si>
    <t>Komplementarita plánované výzvy</t>
  </si>
  <si>
    <t>Synergie plánované výzvy</t>
  </si>
  <si>
    <t>Výzvy z hlediska posloupnosti synergické vazby</t>
  </si>
  <si>
    <t>Popis synergie</t>
  </si>
  <si>
    <t>Identifikace a název vazby</t>
  </si>
  <si>
    <t>Program</t>
  </si>
  <si>
    <t>Číslo zrcadlové synergické výzvy</t>
  </si>
  <si>
    <t>Název zrcadlové synergické výzvy</t>
  </si>
  <si>
    <t>Celková alokace</t>
  </si>
  <si>
    <t>Z toho příspěvek Unie</t>
  </si>
  <si>
    <t>Z toho národní spolufinancování</t>
  </si>
  <si>
    <t>Území dopadu</t>
  </si>
  <si>
    <t>jednokolový</t>
  </si>
  <si>
    <t>1. 10. 2015</t>
  </si>
  <si>
    <t>Území ČR</t>
  </si>
  <si>
    <t>Území ČR, mimo území hl. města Prahy</t>
  </si>
  <si>
    <t>aktivity 3.4.1</t>
  </si>
  <si>
    <t>N/R</t>
  </si>
  <si>
    <t>OP PIK</t>
  </si>
  <si>
    <t>IROP</t>
  </si>
  <si>
    <t>IROP / OP PIK / OP PPR / PRV</t>
  </si>
  <si>
    <t>OP PIK / PRV</t>
  </si>
  <si>
    <t>IROP / PRV / OP R</t>
  </si>
  <si>
    <t>PRV</t>
  </si>
  <si>
    <t>PRV / OP D / IROP</t>
  </si>
  <si>
    <t xml:space="preserve">IROP / PRV  </t>
  </si>
  <si>
    <t>IROP / PRV</t>
  </si>
  <si>
    <t>15. 1. 2016</t>
  </si>
  <si>
    <t>projekty TP</t>
  </si>
  <si>
    <t xml:space="preserve">6.1  Zajistit řádné a efektivní řízení a administraci a 6.2  Zajistit informovanost, publicitu a absorpční kapacitu
</t>
  </si>
  <si>
    <t>MŽP, SFŽP ČR, AOPK ČR</t>
  </si>
  <si>
    <t>veřejný sektor</t>
  </si>
  <si>
    <t>veřejný sektor,  správci toků, ČR - prostřednictvím organizačních složek státu a jimi zřízených příspěvkových organizací</t>
  </si>
  <si>
    <t>vlastníci rodinných domů</t>
  </si>
  <si>
    <t>vlastníci a provozovatelé stacionárních zdrojů znečišťování ovzduší</t>
  </si>
  <si>
    <t>kraje, města, obce, původci odpadu, podnikatelské subjekty</t>
  </si>
  <si>
    <t>kraje, města, obce</t>
  </si>
  <si>
    <t>subjekty zajišťující odstraňování ekologických zátěží</t>
  </si>
  <si>
    <t>subjekty zajišťující inventarizaci kontaminovaných míst</t>
  </si>
  <si>
    <t>subjekty angažující se v oblasti omezování environmentálních rizik</t>
  </si>
  <si>
    <t>orgány ochrany přírody pro chráněná území národního významu a území soustavy NATURA 2000</t>
  </si>
  <si>
    <t>vlastníci a nájemci pozemků</t>
  </si>
  <si>
    <t>vlastníci a nájemci pozemků, orgány státní správy a organizace podílející se na ochraně přírody a krajiny</t>
  </si>
  <si>
    <t>vlastníci a správci pozemků, správci povodí a správci vodních toků</t>
  </si>
  <si>
    <t>vlastníci a správci pozemků, organizace podílející se na ochraně přírody a krajiny</t>
  </si>
  <si>
    <t>orgány veřejné správy, vlastníci a správci pozemků</t>
  </si>
  <si>
    <t>vlastníci veřejných budov</t>
  </si>
  <si>
    <t>stavebníci</t>
  </si>
  <si>
    <t>dvoukolový</t>
  </si>
  <si>
    <t>1.1 Snížit množství vypouštěného znečištění do povrchových i podzemních vod z komunálních zdrojů a vnos znečišťujících látek do povrchových a podzemních vod
1.2 Zajistit dodávky pitné vody v odpovídající jakosti a množství</t>
  </si>
  <si>
    <t>subjekty implementační struktury OPŽP, potenciální žadatelé a příjemci</t>
  </si>
  <si>
    <t>Identifikace oblasti podpory</t>
  </si>
  <si>
    <t>aktivity 3.2.1 a 3.2.2</t>
  </si>
  <si>
    <t>aktivity 3.4.2 a 3.4.3</t>
  </si>
  <si>
    <t>příspěvkové organizace MŽP</t>
  </si>
  <si>
    <t>19. 6. 2015</t>
  </si>
  <si>
    <t>31. 12. 2023</t>
  </si>
  <si>
    <t>2. fáze fázovací výzvy, nehodnocená výzva, průběžná (nesoutěžní)</t>
  </si>
  <si>
    <t>AOPK ČR, NP, Správa jeskyní</t>
  </si>
  <si>
    <t>dle PD kromě AOPK ČR, NP, Správy jeskyní</t>
  </si>
  <si>
    <t>dle PD mimo zpracování plánů ÚSES</t>
  </si>
  <si>
    <t>VI/2015</t>
  </si>
  <si>
    <t>30. 9. 2015</t>
  </si>
  <si>
    <t>omezení na aktivity 1.3.2 a bezpečnostní přelivy v 1.3.4</t>
  </si>
  <si>
    <t>Harmonogram výzev pro Operační program Životní prostředí 2014-2020 na rok 2015  - aktualizace proběhla k datu 30. 6.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</si>
</sst>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_-* #,##0\ _K_č_-;\-* #,##0\ _K_č_-;_-* &quot;-&quot;??\ _K_č_-;_-@_-"/>
    <numFmt numFmtId="165" formatCode="#,##0_ ;\-#,##0\ 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2"/>
      <color rgb="FF365F9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3" tint="-0.249977111117893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horizontal="justify" vertical="center"/>
    </xf>
    <xf numFmtId="0" fontId="4" fillId="0" borderId="0" xfId="0" applyFont="1"/>
    <xf numFmtId="0" fontId="1" fillId="0" borderId="0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 indent="5"/>
    </xf>
    <xf numFmtId="0" fontId="6" fillId="0" borderId="0" xfId="0" applyFont="1" applyAlignment="1">
      <alignment horizontal="justify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 indent="1"/>
    </xf>
    <xf numFmtId="0" fontId="0" fillId="0" borderId="0" xfId="0" applyFont="1" applyAlignment="1">
      <alignment vertical="center" wrapText="1"/>
    </xf>
    <xf numFmtId="14" fontId="1" fillId="0" borderId="2" xfId="0" applyNumberFormat="1" applyFont="1" applyFill="1" applyBorder="1" applyAlignment="1">
      <alignment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64" fontId="1" fillId="0" borderId="2" xfId="1" applyNumberFormat="1" applyFont="1" applyFill="1" applyBorder="1" applyAlignment="1">
      <alignment vertical="center"/>
    </xf>
    <xf numFmtId="164" fontId="1" fillId="0" borderId="2" xfId="1" applyNumberFormat="1" applyFont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165" fontId="1" fillId="0" borderId="2" xfId="1" applyNumberFormat="1" applyFont="1" applyFill="1" applyBorder="1" applyAlignment="1">
      <alignment vertical="center"/>
    </xf>
    <xf numFmtId="0" fontId="1" fillId="10" borderId="0" xfId="0" applyFont="1" applyFill="1" applyBorder="1" applyAlignment="1">
      <alignment vertical="center"/>
    </xf>
    <xf numFmtId="0" fontId="3" fillId="10" borderId="0" xfId="0" applyFont="1" applyFill="1" applyBorder="1" applyAlignment="1">
      <alignment vertical="center"/>
    </xf>
    <xf numFmtId="0" fontId="2" fillId="10" borderId="0" xfId="0" applyFont="1" applyFill="1" applyBorder="1" applyAlignment="1">
      <alignment vertical="center"/>
    </xf>
    <xf numFmtId="0" fontId="8" fillId="10" borderId="0" xfId="0" applyFont="1" applyFill="1" applyAlignment="1">
      <alignment vertical="center"/>
    </xf>
    <xf numFmtId="49" fontId="1" fillId="10" borderId="0" xfId="0" applyNumberFormat="1" applyFont="1" applyFill="1" applyAlignment="1">
      <alignment vertical="center"/>
    </xf>
    <xf numFmtId="0" fontId="1" fillId="10" borderId="0" xfId="0" applyFont="1" applyFill="1" applyAlignment="1">
      <alignment vertical="center"/>
    </xf>
    <xf numFmtId="0" fontId="0" fillId="10" borderId="0" xfId="0" applyFill="1"/>
    <xf numFmtId="164" fontId="1" fillId="10" borderId="2" xfId="1" applyNumberFormat="1" applyFont="1" applyFill="1" applyBorder="1" applyAlignment="1">
      <alignment vertical="center"/>
    </xf>
    <xf numFmtId="49" fontId="1" fillId="10" borderId="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 wrapText="1" indent="1"/>
    </xf>
    <xf numFmtId="0" fontId="0" fillId="0" borderId="0" xfId="0" applyFont="1" applyAlignment="1">
      <alignment vertical="center" wrapText="1"/>
    </xf>
    <xf numFmtId="49" fontId="1" fillId="0" borderId="6" xfId="0" applyNumberFormat="1" applyFont="1" applyFill="1" applyBorder="1" applyAlignment="1">
      <alignment horizontal="left" vertical="center" wrapText="1"/>
    </xf>
    <xf numFmtId="49" fontId="1" fillId="0" borderId="8" xfId="0" applyNumberFormat="1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FFFF99"/>
      <color rgb="FF99FF66"/>
      <color rgb="FF7BC1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433060</xdr:colOff>
      <xdr:row>0</xdr:row>
      <xdr:rowOff>534924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81273" cy="534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"/>
  <sheetViews>
    <sheetView tabSelected="1" zoomScale="80" zoomScaleNormal="80" workbookViewId="0">
      <pane xSplit="2" ySplit="5" topLeftCell="C9" activePane="bottomRight" state="frozen"/>
      <selection pane="topRight" activeCell="C1" sqref="C1"/>
      <selection pane="bottomLeft" activeCell="A7" sqref="A7"/>
      <selection pane="bottomRight" activeCell="C4" sqref="C4:C5"/>
    </sheetView>
  </sheetViews>
  <sheetFormatPr defaultRowHeight="15" x14ac:dyDescent="0.25"/>
  <cols>
    <col min="1" max="1" width="9" style="1" customWidth="1"/>
    <col min="2" max="2" width="31.42578125" style="2" customWidth="1"/>
    <col min="3" max="5" width="30.7109375" style="1" customWidth="1"/>
    <col min="6" max="6" width="34.28515625" style="1" customWidth="1"/>
    <col min="7" max="8" width="22.28515625" style="1" customWidth="1"/>
    <col min="9" max="10" width="18" customWidth="1"/>
    <col min="11" max="13" width="19.7109375" style="3" bestFit="1" customWidth="1"/>
    <col min="14" max="14" width="14.85546875" style="3" bestFit="1" customWidth="1"/>
    <col min="15" max="15" width="14.7109375" style="3" customWidth="1"/>
    <col min="16" max="22" width="10.7109375" style="3" customWidth="1"/>
    <col min="23" max="16384" width="9.140625" style="3"/>
  </cols>
  <sheetData>
    <row r="1" spans="1:23" ht="50.1" customHeight="1" x14ac:dyDescent="0.25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28"/>
    </row>
    <row r="2" spans="1:23" ht="21" x14ac:dyDescent="0.25">
      <c r="A2" s="58" t="s">
        <v>111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28"/>
    </row>
    <row r="3" spans="1:23" s="4" customFormat="1" ht="15.75" customHeight="1" x14ac:dyDescent="0.25">
      <c r="A3" s="48" t="s">
        <v>98</v>
      </c>
      <c r="B3" s="48"/>
      <c r="C3" s="46" t="s">
        <v>41</v>
      </c>
      <c r="D3" s="47"/>
      <c r="E3" s="47"/>
      <c r="F3" s="47"/>
      <c r="G3" s="49" t="s">
        <v>40</v>
      </c>
      <c r="H3" s="49"/>
      <c r="I3" s="49"/>
      <c r="J3" s="49"/>
      <c r="K3" s="49"/>
      <c r="L3" s="49"/>
      <c r="M3" s="49"/>
      <c r="N3" s="49"/>
      <c r="O3" s="65" t="s">
        <v>42</v>
      </c>
      <c r="P3" s="65"/>
      <c r="Q3" s="65"/>
      <c r="R3" s="65"/>
      <c r="S3" s="65"/>
      <c r="T3" s="65"/>
      <c r="U3" s="65"/>
      <c r="V3" s="66"/>
      <c r="W3" s="29"/>
    </row>
    <row r="4" spans="1:23" s="5" customFormat="1" ht="30" customHeight="1" x14ac:dyDescent="0.25">
      <c r="A4" s="67" t="s">
        <v>0</v>
      </c>
      <c r="B4" s="67" t="s">
        <v>1</v>
      </c>
      <c r="C4" s="52" t="s">
        <v>2</v>
      </c>
      <c r="D4" s="52" t="s">
        <v>3</v>
      </c>
      <c r="E4" s="50" t="s">
        <v>46</v>
      </c>
      <c r="F4" s="50" t="s">
        <v>58</v>
      </c>
      <c r="G4" s="54" t="s">
        <v>4</v>
      </c>
      <c r="H4" s="54" t="s">
        <v>45</v>
      </c>
      <c r="I4" s="54" t="s">
        <v>27</v>
      </c>
      <c r="J4" s="56" t="s">
        <v>28</v>
      </c>
      <c r="K4" s="60" t="s">
        <v>43</v>
      </c>
      <c r="L4" s="61"/>
      <c r="M4" s="62"/>
      <c r="N4" s="63" t="s">
        <v>44</v>
      </c>
      <c r="O4" s="45" t="s">
        <v>47</v>
      </c>
      <c r="P4" s="45" t="s">
        <v>48</v>
      </c>
      <c r="Q4" s="45" t="s">
        <v>49</v>
      </c>
      <c r="R4" s="45" t="s">
        <v>50</v>
      </c>
      <c r="S4" s="45" t="s">
        <v>51</v>
      </c>
      <c r="T4" s="45" t="s">
        <v>52</v>
      </c>
      <c r="U4" s="45" t="s">
        <v>53</v>
      </c>
      <c r="V4" s="45" t="s">
        <v>54</v>
      </c>
      <c r="W4" s="30"/>
    </row>
    <row r="5" spans="1:23" s="8" customFormat="1" ht="30" customHeight="1" x14ac:dyDescent="0.25">
      <c r="A5" s="68"/>
      <c r="B5" s="68"/>
      <c r="C5" s="53"/>
      <c r="D5" s="53"/>
      <c r="E5" s="51"/>
      <c r="F5" s="51"/>
      <c r="G5" s="55"/>
      <c r="H5" s="55"/>
      <c r="I5" s="55"/>
      <c r="J5" s="57"/>
      <c r="K5" s="21" t="s">
        <v>55</v>
      </c>
      <c r="L5" s="22" t="s">
        <v>56</v>
      </c>
      <c r="M5" s="22" t="s">
        <v>57</v>
      </c>
      <c r="N5" s="64"/>
      <c r="O5" s="45"/>
      <c r="P5" s="45"/>
      <c r="Q5" s="45"/>
      <c r="R5" s="45"/>
      <c r="S5" s="45"/>
      <c r="T5" s="45"/>
      <c r="U5" s="45"/>
      <c r="V5" s="45"/>
      <c r="W5" s="28"/>
    </row>
    <row r="6" spans="1:23" s="8" customFormat="1" ht="99.75" customHeight="1" x14ac:dyDescent="0.25">
      <c r="A6" s="38">
        <v>1</v>
      </c>
      <c r="B6" s="14" t="s">
        <v>96</v>
      </c>
      <c r="C6" s="11" t="s">
        <v>11</v>
      </c>
      <c r="D6" s="11" t="s">
        <v>11</v>
      </c>
      <c r="E6" s="11" t="s">
        <v>78</v>
      </c>
      <c r="F6" s="9" t="s">
        <v>61</v>
      </c>
      <c r="G6" s="11" t="s">
        <v>104</v>
      </c>
      <c r="H6" s="23" t="s">
        <v>102</v>
      </c>
      <c r="I6" s="10" t="s">
        <v>23</v>
      </c>
      <c r="J6" s="10" t="s">
        <v>30</v>
      </c>
      <c r="K6" s="24">
        <f>L6/0.85</f>
        <v>941176470.58823538</v>
      </c>
      <c r="L6" s="24">
        <v>800000000</v>
      </c>
      <c r="M6" s="24">
        <f>K6-L6</f>
        <v>141176470.58823538</v>
      </c>
      <c r="N6" s="9" t="s">
        <v>59</v>
      </c>
      <c r="O6" s="9" t="s">
        <v>64</v>
      </c>
      <c r="P6" s="9" t="s">
        <v>64</v>
      </c>
      <c r="Q6" s="9" t="s">
        <v>64</v>
      </c>
      <c r="R6" s="9" t="s">
        <v>64</v>
      </c>
      <c r="S6" s="9" t="s">
        <v>64</v>
      </c>
      <c r="T6" s="9" t="s">
        <v>64</v>
      </c>
      <c r="U6" s="9" t="s">
        <v>64</v>
      </c>
      <c r="V6" s="9" t="s">
        <v>64</v>
      </c>
      <c r="W6" s="28"/>
    </row>
    <row r="7" spans="1:23" s="8" customFormat="1" ht="74.25" customHeight="1" x14ac:dyDescent="0.25">
      <c r="A7" s="39"/>
      <c r="B7" s="14" t="s">
        <v>6</v>
      </c>
      <c r="C7" s="11" t="s">
        <v>5</v>
      </c>
      <c r="D7" s="11" t="s">
        <v>5</v>
      </c>
      <c r="E7" s="11" t="s">
        <v>78</v>
      </c>
      <c r="F7" s="9" t="s">
        <v>61</v>
      </c>
      <c r="G7" s="11" t="s">
        <v>21</v>
      </c>
      <c r="H7" s="23" t="s">
        <v>60</v>
      </c>
      <c r="I7" s="10" t="s">
        <v>25</v>
      </c>
      <c r="J7" s="10" t="s">
        <v>39</v>
      </c>
      <c r="K7" s="24">
        <f t="shared" ref="K7:K28" si="0">L7/0.85</f>
        <v>2705882352.9411764</v>
      </c>
      <c r="L7" s="24">
        <v>2300000000</v>
      </c>
      <c r="M7" s="24">
        <f t="shared" ref="M7:M28" si="1">K7-L7</f>
        <v>405882352.94117641</v>
      </c>
      <c r="N7" s="9" t="s">
        <v>59</v>
      </c>
      <c r="O7" s="9" t="s">
        <v>64</v>
      </c>
      <c r="P7" s="9" t="s">
        <v>64</v>
      </c>
      <c r="Q7" s="9" t="s">
        <v>64</v>
      </c>
      <c r="R7" s="9" t="s">
        <v>64</v>
      </c>
      <c r="S7" s="9" t="s">
        <v>64</v>
      </c>
      <c r="T7" s="9" t="s">
        <v>64</v>
      </c>
      <c r="U7" s="9" t="s">
        <v>64</v>
      </c>
      <c r="V7" s="9" t="s">
        <v>64</v>
      </c>
      <c r="W7" s="28"/>
    </row>
    <row r="8" spans="1:23" s="8" customFormat="1" ht="25.5" x14ac:dyDescent="0.25">
      <c r="A8" s="39"/>
      <c r="B8" s="14" t="s">
        <v>29</v>
      </c>
      <c r="C8" s="11" t="s">
        <v>5</v>
      </c>
      <c r="D8" s="11" t="s">
        <v>5</v>
      </c>
      <c r="E8" s="11" t="s">
        <v>78</v>
      </c>
      <c r="F8" s="9" t="s">
        <v>61</v>
      </c>
      <c r="G8" s="11" t="s">
        <v>21</v>
      </c>
      <c r="H8" s="23" t="s">
        <v>60</v>
      </c>
      <c r="I8" s="10" t="s">
        <v>25</v>
      </c>
      <c r="J8" s="10" t="s">
        <v>39</v>
      </c>
      <c r="K8" s="24">
        <f t="shared" si="0"/>
        <v>964705882.35294116</v>
      </c>
      <c r="L8" s="24">
        <v>820000000</v>
      </c>
      <c r="M8" s="24">
        <f t="shared" si="1"/>
        <v>144705882.35294116</v>
      </c>
      <c r="N8" s="9" t="s">
        <v>59</v>
      </c>
      <c r="O8" s="9" t="s">
        <v>64</v>
      </c>
      <c r="P8" s="9" t="s">
        <v>64</v>
      </c>
      <c r="Q8" s="9" t="s">
        <v>64</v>
      </c>
      <c r="R8" s="9" t="s">
        <v>64</v>
      </c>
      <c r="S8" s="9" t="s">
        <v>64</v>
      </c>
      <c r="T8" s="9" t="s">
        <v>64</v>
      </c>
      <c r="U8" s="9" t="s">
        <v>64</v>
      </c>
      <c r="V8" s="9" t="s">
        <v>64</v>
      </c>
      <c r="W8" s="28"/>
    </row>
    <row r="9" spans="1:23" s="8" customFormat="1" ht="51" x14ac:dyDescent="0.25">
      <c r="A9" s="39"/>
      <c r="B9" s="14" t="s">
        <v>7</v>
      </c>
      <c r="C9" s="11" t="s">
        <v>110</v>
      </c>
      <c r="D9" s="11" t="s">
        <v>5</v>
      </c>
      <c r="E9" s="11" t="s">
        <v>79</v>
      </c>
      <c r="F9" s="9" t="s">
        <v>61</v>
      </c>
      <c r="G9" s="11" t="s">
        <v>21</v>
      </c>
      <c r="H9" s="23" t="s">
        <v>102</v>
      </c>
      <c r="I9" s="10" t="s">
        <v>23</v>
      </c>
      <c r="J9" s="10" t="s">
        <v>30</v>
      </c>
      <c r="K9" s="35">
        <f t="shared" si="0"/>
        <v>352941176.47058827</v>
      </c>
      <c r="L9" s="35">
        <v>300000000</v>
      </c>
      <c r="M9" s="35">
        <f t="shared" si="1"/>
        <v>52941176.470588267</v>
      </c>
      <c r="N9" s="9" t="s">
        <v>59</v>
      </c>
      <c r="O9" s="11" t="s">
        <v>72</v>
      </c>
      <c r="P9" s="9" t="s">
        <v>64</v>
      </c>
      <c r="Q9" s="9" t="s">
        <v>64</v>
      </c>
      <c r="R9" s="9" t="s">
        <v>64</v>
      </c>
      <c r="S9" s="9" t="s">
        <v>64</v>
      </c>
      <c r="T9" s="9" t="s">
        <v>64</v>
      </c>
      <c r="U9" s="9" t="s">
        <v>64</v>
      </c>
      <c r="V9" s="9" t="s">
        <v>64</v>
      </c>
      <c r="W9" s="28"/>
    </row>
    <row r="10" spans="1:23" s="8" customFormat="1" ht="25.5" x14ac:dyDescent="0.25">
      <c r="A10" s="39"/>
      <c r="B10" s="14" t="s">
        <v>8</v>
      </c>
      <c r="C10" s="11" t="s">
        <v>31</v>
      </c>
      <c r="D10" s="11" t="s">
        <v>5</v>
      </c>
      <c r="E10" s="11" t="s">
        <v>78</v>
      </c>
      <c r="F10" s="9" t="s">
        <v>61</v>
      </c>
      <c r="G10" s="11" t="s">
        <v>21</v>
      </c>
      <c r="H10" s="23" t="s">
        <v>102</v>
      </c>
      <c r="I10" s="10" t="s">
        <v>23</v>
      </c>
      <c r="J10" s="10" t="s">
        <v>30</v>
      </c>
      <c r="K10" s="24">
        <f t="shared" si="0"/>
        <v>235294117.64705884</v>
      </c>
      <c r="L10" s="24">
        <v>200000000</v>
      </c>
      <c r="M10" s="24">
        <f t="shared" si="1"/>
        <v>35294117.647058845</v>
      </c>
      <c r="N10" s="9" t="s">
        <v>59</v>
      </c>
      <c r="O10" s="11" t="s">
        <v>73</v>
      </c>
      <c r="P10" s="9" t="s">
        <v>64</v>
      </c>
      <c r="Q10" s="9" t="s">
        <v>64</v>
      </c>
      <c r="R10" s="9" t="s">
        <v>64</v>
      </c>
      <c r="S10" s="9" t="s">
        <v>64</v>
      </c>
      <c r="T10" s="9" t="s">
        <v>64</v>
      </c>
      <c r="U10" s="9" t="s">
        <v>64</v>
      </c>
      <c r="V10" s="9" t="s">
        <v>64</v>
      </c>
      <c r="W10" s="28"/>
    </row>
    <row r="11" spans="1:23" s="8" customFormat="1" ht="51" x14ac:dyDescent="0.25">
      <c r="A11" s="38">
        <v>2</v>
      </c>
      <c r="B11" s="14" t="s">
        <v>9</v>
      </c>
      <c r="C11" s="11" t="s">
        <v>5</v>
      </c>
      <c r="D11" s="9" t="s">
        <v>10</v>
      </c>
      <c r="E11" s="11" t="s">
        <v>80</v>
      </c>
      <c r="F11" s="9" t="s">
        <v>61</v>
      </c>
      <c r="G11" s="11" t="s">
        <v>22</v>
      </c>
      <c r="H11" s="36" t="s">
        <v>108</v>
      </c>
      <c r="I11" s="10" t="s">
        <v>23</v>
      </c>
      <c r="J11" s="10" t="s">
        <v>109</v>
      </c>
      <c r="K11" s="24">
        <f t="shared" si="0"/>
        <v>3529411764.7058825</v>
      </c>
      <c r="L11" s="24">
        <v>3000000000</v>
      </c>
      <c r="M11" s="24">
        <f t="shared" si="1"/>
        <v>529411764.70588255</v>
      </c>
      <c r="N11" s="9" t="s">
        <v>59</v>
      </c>
      <c r="O11" s="9" t="s">
        <v>64</v>
      </c>
      <c r="P11" s="9" t="s">
        <v>64</v>
      </c>
      <c r="Q11" s="9" t="s">
        <v>64</v>
      </c>
      <c r="R11" s="9" t="s">
        <v>64</v>
      </c>
      <c r="S11" s="9" t="s">
        <v>64</v>
      </c>
      <c r="T11" s="9" t="s">
        <v>64</v>
      </c>
      <c r="U11" s="9" t="s">
        <v>64</v>
      </c>
      <c r="V11" s="9" t="s">
        <v>64</v>
      </c>
      <c r="W11" s="28"/>
    </row>
    <row r="12" spans="1:23" s="8" customFormat="1" ht="51" x14ac:dyDescent="0.25">
      <c r="A12" s="39"/>
      <c r="B12" s="14" t="s">
        <v>12</v>
      </c>
      <c r="C12" s="11" t="s">
        <v>5</v>
      </c>
      <c r="D12" s="11" t="s">
        <v>5</v>
      </c>
      <c r="E12" s="11" t="s">
        <v>81</v>
      </c>
      <c r="F12" s="9" t="s">
        <v>61</v>
      </c>
      <c r="G12" s="11" t="s">
        <v>21</v>
      </c>
      <c r="H12" s="23" t="s">
        <v>102</v>
      </c>
      <c r="I12" s="10" t="s">
        <v>23</v>
      </c>
      <c r="J12" s="10" t="s">
        <v>30</v>
      </c>
      <c r="K12" s="24">
        <f t="shared" si="0"/>
        <v>2941176470.5882354</v>
      </c>
      <c r="L12" s="24">
        <v>2500000000</v>
      </c>
      <c r="M12" s="24">
        <f t="shared" si="1"/>
        <v>441176470.58823538</v>
      </c>
      <c r="N12" s="9" t="s">
        <v>59</v>
      </c>
      <c r="O12" s="11" t="s">
        <v>65</v>
      </c>
      <c r="P12" s="9" t="s">
        <v>64</v>
      </c>
      <c r="Q12" s="9" t="s">
        <v>64</v>
      </c>
      <c r="R12" s="9" t="s">
        <v>64</v>
      </c>
      <c r="S12" s="9" t="s">
        <v>64</v>
      </c>
      <c r="T12" s="9" t="s">
        <v>64</v>
      </c>
      <c r="U12" s="9" t="s">
        <v>64</v>
      </c>
      <c r="V12" s="9" t="s">
        <v>64</v>
      </c>
      <c r="W12" s="28"/>
    </row>
    <row r="13" spans="1:23" s="8" customFormat="1" ht="51" x14ac:dyDescent="0.25">
      <c r="A13" s="40"/>
      <c r="B13" s="14" t="s">
        <v>32</v>
      </c>
      <c r="C13" s="11" t="s">
        <v>5</v>
      </c>
      <c r="D13" s="11" t="s">
        <v>5</v>
      </c>
      <c r="E13" s="11" t="s">
        <v>78</v>
      </c>
      <c r="F13" s="9" t="s">
        <v>61</v>
      </c>
      <c r="G13" s="11" t="s">
        <v>21</v>
      </c>
      <c r="H13" s="23" t="s">
        <v>60</v>
      </c>
      <c r="I13" s="10" t="s">
        <v>25</v>
      </c>
      <c r="J13" s="10" t="s">
        <v>39</v>
      </c>
      <c r="K13" s="24">
        <f t="shared" si="0"/>
        <v>235294117.64705884</v>
      </c>
      <c r="L13" s="24">
        <v>200000000</v>
      </c>
      <c r="M13" s="24">
        <f t="shared" si="1"/>
        <v>35294117.647058845</v>
      </c>
      <c r="N13" s="9" t="s">
        <v>59</v>
      </c>
      <c r="O13" s="9" t="s">
        <v>64</v>
      </c>
      <c r="P13" s="9" t="s">
        <v>64</v>
      </c>
      <c r="Q13" s="9" t="s">
        <v>64</v>
      </c>
      <c r="R13" s="9" t="s">
        <v>64</v>
      </c>
      <c r="S13" s="9" t="s">
        <v>64</v>
      </c>
      <c r="T13" s="9" t="s">
        <v>64</v>
      </c>
      <c r="U13" s="9" t="s">
        <v>64</v>
      </c>
      <c r="V13" s="9" t="s">
        <v>64</v>
      </c>
      <c r="W13" s="28"/>
    </row>
    <row r="14" spans="1:23" s="8" customFormat="1" ht="25.5" x14ac:dyDescent="0.25">
      <c r="A14" s="38">
        <v>3</v>
      </c>
      <c r="B14" s="14" t="s">
        <v>13</v>
      </c>
      <c r="C14" s="11" t="s">
        <v>99</v>
      </c>
      <c r="D14" s="11" t="s">
        <v>5</v>
      </c>
      <c r="E14" s="11" t="s">
        <v>82</v>
      </c>
      <c r="F14" s="9" t="s">
        <v>61</v>
      </c>
      <c r="G14" s="11" t="s">
        <v>21</v>
      </c>
      <c r="H14" s="23" t="s">
        <v>102</v>
      </c>
      <c r="I14" s="10" t="s">
        <v>23</v>
      </c>
      <c r="J14" s="10" t="s">
        <v>30</v>
      </c>
      <c r="K14" s="24">
        <f t="shared" si="0"/>
        <v>1764705882.3529413</v>
      </c>
      <c r="L14" s="24">
        <v>1500000000</v>
      </c>
      <c r="M14" s="24">
        <f t="shared" si="1"/>
        <v>264705882.35294127</v>
      </c>
      <c r="N14" s="9" t="s">
        <v>59</v>
      </c>
      <c r="O14" s="11" t="s">
        <v>65</v>
      </c>
      <c r="P14" s="9" t="s">
        <v>64</v>
      </c>
      <c r="Q14" s="9" t="s">
        <v>64</v>
      </c>
      <c r="R14" s="9" t="s">
        <v>64</v>
      </c>
      <c r="S14" s="9" t="s">
        <v>64</v>
      </c>
      <c r="T14" s="9" t="s">
        <v>64</v>
      </c>
      <c r="U14" s="9" t="s">
        <v>64</v>
      </c>
      <c r="V14" s="9" t="s">
        <v>64</v>
      </c>
      <c r="W14" s="28"/>
    </row>
    <row r="15" spans="1:23" s="8" customFormat="1" ht="18" customHeight="1" x14ac:dyDescent="0.25">
      <c r="A15" s="39"/>
      <c r="B15" s="14" t="s">
        <v>33</v>
      </c>
      <c r="C15" s="11" t="s">
        <v>5</v>
      </c>
      <c r="D15" s="12" t="s">
        <v>5</v>
      </c>
      <c r="E15" s="11" t="s">
        <v>83</v>
      </c>
      <c r="F15" s="9" t="s">
        <v>61</v>
      </c>
      <c r="G15" s="11" t="s">
        <v>21</v>
      </c>
      <c r="H15" s="23" t="s">
        <v>60</v>
      </c>
      <c r="I15" s="10" t="s">
        <v>25</v>
      </c>
      <c r="J15" s="10" t="s">
        <v>39</v>
      </c>
      <c r="K15" s="24">
        <f t="shared" si="0"/>
        <v>470588235.29411769</v>
      </c>
      <c r="L15" s="24">
        <v>400000000</v>
      </c>
      <c r="M15" s="24">
        <f t="shared" si="1"/>
        <v>70588235.294117689</v>
      </c>
      <c r="N15" s="9" t="s">
        <v>59</v>
      </c>
      <c r="O15" s="11" t="s">
        <v>65</v>
      </c>
      <c r="P15" s="9" t="s">
        <v>64</v>
      </c>
      <c r="Q15" s="9" t="s">
        <v>64</v>
      </c>
      <c r="R15" s="9" t="s">
        <v>64</v>
      </c>
      <c r="S15" s="9" t="s">
        <v>64</v>
      </c>
      <c r="T15" s="9" t="s">
        <v>64</v>
      </c>
      <c r="U15" s="9" t="s">
        <v>64</v>
      </c>
      <c r="V15" s="9" t="s">
        <v>64</v>
      </c>
      <c r="W15" s="28"/>
    </row>
    <row r="16" spans="1:23" s="8" customFormat="1" ht="25.5" x14ac:dyDescent="0.25">
      <c r="A16" s="39"/>
      <c r="B16" s="14" t="s">
        <v>14</v>
      </c>
      <c r="C16" s="11" t="s">
        <v>63</v>
      </c>
      <c r="D16" s="12" t="s">
        <v>101</v>
      </c>
      <c r="E16" s="11" t="s">
        <v>85</v>
      </c>
      <c r="F16" s="9" t="s">
        <v>61</v>
      </c>
      <c r="G16" s="12" t="s">
        <v>22</v>
      </c>
      <c r="H16" s="23" t="s">
        <v>102</v>
      </c>
      <c r="I16" s="10" t="s">
        <v>23</v>
      </c>
      <c r="J16" s="10" t="s">
        <v>74</v>
      </c>
      <c r="K16" s="24">
        <f t="shared" si="0"/>
        <v>352941176.47058827</v>
      </c>
      <c r="L16" s="24">
        <v>300000000</v>
      </c>
      <c r="M16" s="24">
        <f t="shared" si="1"/>
        <v>52941176.470588267</v>
      </c>
      <c r="N16" s="9" t="s">
        <v>59</v>
      </c>
      <c r="O16" s="9" t="s">
        <v>64</v>
      </c>
      <c r="P16" s="9" t="s">
        <v>64</v>
      </c>
      <c r="Q16" s="9" t="s">
        <v>64</v>
      </c>
      <c r="R16" s="9" t="s">
        <v>64</v>
      </c>
      <c r="S16" s="9" t="s">
        <v>64</v>
      </c>
      <c r="T16" s="9" t="s">
        <v>64</v>
      </c>
      <c r="U16" s="9" t="s">
        <v>64</v>
      </c>
      <c r="V16" s="9" t="s">
        <v>64</v>
      </c>
      <c r="W16" s="28"/>
    </row>
    <row r="17" spans="1:23" s="8" customFormat="1" ht="25.5" x14ac:dyDescent="0.25">
      <c r="A17" s="39"/>
      <c r="B17" s="14" t="s">
        <v>14</v>
      </c>
      <c r="C17" s="12" t="s">
        <v>100</v>
      </c>
      <c r="D17" s="12" t="s">
        <v>5</v>
      </c>
      <c r="E17" s="11" t="s">
        <v>84</v>
      </c>
      <c r="F17" s="9" t="s">
        <v>61</v>
      </c>
      <c r="G17" s="11" t="s">
        <v>21</v>
      </c>
      <c r="H17" s="23" t="s">
        <v>102</v>
      </c>
      <c r="I17" s="10" t="s">
        <v>23</v>
      </c>
      <c r="J17" s="10" t="s">
        <v>30</v>
      </c>
      <c r="K17" s="24">
        <f t="shared" si="0"/>
        <v>658823529.41176474</v>
      </c>
      <c r="L17" s="24">
        <v>560000000</v>
      </c>
      <c r="M17" s="24">
        <f t="shared" si="1"/>
        <v>98823529.411764741</v>
      </c>
      <c r="N17" s="9" t="s">
        <v>59</v>
      </c>
      <c r="O17" s="11" t="s">
        <v>68</v>
      </c>
      <c r="P17" s="9" t="s">
        <v>64</v>
      </c>
      <c r="Q17" s="9" t="s">
        <v>64</v>
      </c>
      <c r="R17" s="9" t="s">
        <v>64</v>
      </c>
      <c r="S17" s="9" t="s">
        <v>64</v>
      </c>
      <c r="T17" s="9" t="s">
        <v>64</v>
      </c>
      <c r="U17" s="9" t="s">
        <v>64</v>
      </c>
      <c r="V17" s="9" t="s">
        <v>64</v>
      </c>
      <c r="W17" s="28"/>
    </row>
    <row r="18" spans="1:23" s="8" customFormat="1" ht="25.5" x14ac:dyDescent="0.25">
      <c r="A18" s="40"/>
      <c r="B18" s="14" t="s">
        <v>34</v>
      </c>
      <c r="C18" s="20" t="s">
        <v>5</v>
      </c>
      <c r="D18" s="12" t="s">
        <v>5</v>
      </c>
      <c r="E18" s="20" t="s">
        <v>86</v>
      </c>
      <c r="F18" s="9" t="s">
        <v>62</v>
      </c>
      <c r="G18" s="11" t="s">
        <v>21</v>
      </c>
      <c r="H18" s="23" t="s">
        <v>60</v>
      </c>
      <c r="I18" s="10" t="s">
        <v>25</v>
      </c>
      <c r="J18" s="10" t="s">
        <v>39</v>
      </c>
      <c r="K18" s="24">
        <f t="shared" si="0"/>
        <v>352941176.47058827</v>
      </c>
      <c r="L18" s="24">
        <v>300000000</v>
      </c>
      <c r="M18" s="24">
        <f t="shared" si="1"/>
        <v>52941176.470588267</v>
      </c>
      <c r="N18" s="9" t="s">
        <v>59</v>
      </c>
      <c r="O18" s="11" t="s">
        <v>66</v>
      </c>
      <c r="P18" s="9" t="s">
        <v>64</v>
      </c>
      <c r="Q18" s="9" t="s">
        <v>64</v>
      </c>
      <c r="R18" s="9" t="s">
        <v>64</v>
      </c>
      <c r="S18" s="9" t="s">
        <v>64</v>
      </c>
      <c r="T18" s="9" t="s">
        <v>64</v>
      </c>
      <c r="U18" s="9" t="s">
        <v>64</v>
      </c>
      <c r="V18" s="9" t="s">
        <v>64</v>
      </c>
      <c r="W18" s="28"/>
    </row>
    <row r="19" spans="1:23" s="8" customFormat="1" ht="38.25" x14ac:dyDescent="0.25">
      <c r="A19" s="38">
        <v>4</v>
      </c>
      <c r="B19" s="14" t="s">
        <v>15</v>
      </c>
      <c r="C19" s="11" t="s">
        <v>5</v>
      </c>
      <c r="D19" s="12" t="s">
        <v>105</v>
      </c>
      <c r="E19" s="20" t="s">
        <v>87</v>
      </c>
      <c r="F19" s="9" t="s">
        <v>62</v>
      </c>
      <c r="G19" s="12" t="s">
        <v>22</v>
      </c>
      <c r="H19" s="23" t="s">
        <v>102</v>
      </c>
      <c r="I19" s="10" t="s">
        <v>23</v>
      </c>
      <c r="J19" s="10" t="s">
        <v>26</v>
      </c>
      <c r="K19" s="35">
        <f t="shared" si="0"/>
        <v>882352941.17647064</v>
      </c>
      <c r="L19" s="35">
        <v>750000000</v>
      </c>
      <c r="M19" s="35">
        <f t="shared" si="1"/>
        <v>132352941.17647064</v>
      </c>
      <c r="N19" s="9" t="s">
        <v>59</v>
      </c>
      <c r="O19" s="11" t="s">
        <v>69</v>
      </c>
      <c r="P19" s="9" t="s">
        <v>64</v>
      </c>
      <c r="Q19" s="9" t="s">
        <v>64</v>
      </c>
      <c r="R19" s="9" t="s">
        <v>64</v>
      </c>
      <c r="S19" s="9" t="s">
        <v>64</v>
      </c>
      <c r="T19" s="9" t="s">
        <v>64</v>
      </c>
      <c r="U19" s="9" t="s">
        <v>64</v>
      </c>
      <c r="V19" s="9" t="s">
        <v>64</v>
      </c>
      <c r="W19" s="28"/>
    </row>
    <row r="20" spans="1:23" s="8" customFormat="1" ht="38.25" x14ac:dyDescent="0.25">
      <c r="A20" s="39"/>
      <c r="B20" s="14" t="s">
        <v>15</v>
      </c>
      <c r="C20" s="11" t="s">
        <v>5</v>
      </c>
      <c r="D20" s="14" t="s">
        <v>106</v>
      </c>
      <c r="E20" s="20" t="s">
        <v>88</v>
      </c>
      <c r="F20" s="9" t="s">
        <v>62</v>
      </c>
      <c r="G20" s="11" t="s">
        <v>21</v>
      </c>
      <c r="H20" s="23" t="s">
        <v>102</v>
      </c>
      <c r="I20" s="10" t="s">
        <v>23</v>
      </c>
      <c r="J20" s="10" t="s">
        <v>24</v>
      </c>
      <c r="K20" s="24">
        <f t="shared" si="0"/>
        <v>42352941.176470593</v>
      </c>
      <c r="L20" s="24">
        <v>36000000</v>
      </c>
      <c r="M20" s="24">
        <f t="shared" si="1"/>
        <v>6352941.1764705926</v>
      </c>
      <c r="N20" s="9" t="s">
        <v>59</v>
      </c>
      <c r="O20" s="11" t="s">
        <v>69</v>
      </c>
      <c r="P20" s="9" t="s">
        <v>64</v>
      </c>
      <c r="Q20" s="9" t="s">
        <v>64</v>
      </c>
      <c r="R20" s="9" t="s">
        <v>64</v>
      </c>
      <c r="S20" s="9" t="s">
        <v>64</v>
      </c>
      <c r="T20" s="9" t="s">
        <v>64</v>
      </c>
      <c r="U20" s="9" t="s">
        <v>64</v>
      </c>
      <c r="V20" s="9" t="s">
        <v>64</v>
      </c>
      <c r="W20" s="28"/>
    </row>
    <row r="21" spans="1:23" s="8" customFormat="1" ht="38.25" x14ac:dyDescent="0.25">
      <c r="A21" s="39"/>
      <c r="B21" s="14" t="s">
        <v>16</v>
      </c>
      <c r="C21" s="11" t="s">
        <v>5</v>
      </c>
      <c r="D21" s="12" t="s">
        <v>5</v>
      </c>
      <c r="E21" s="20" t="s">
        <v>89</v>
      </c>
      <c r="F21" s="9" t="s">
        <v>62</v>
      </c>
      <c r="G21" s="11" t="s">
        <v>21</v>
      </c>
      <c r="H21" s="23" t="s">
        <v>102</v>
      </c>
      <c r="I21" s="10" t="s">
        <v>23</v>
      </c>
      <c r="J21" s="10" t="s">
        <v>24</v>
      </c>
      <c r="K21" s="24">
        <f t="shared" si="0"/>
        <v>43529411.764705881</v>
      </c>
      <c r="L21" s="24">
        <v>37000000</v>
      </c>
      <c r="M21" s="24">
        <f t="shared" si="1"/>
        <v>6529411.7647058815</v>
      </c>
      <c r="N21" s="9" t="s">
        <v>59</v>
      </c>
      <c r="O21" s="11" t="s">
        <v>69</v>
      </c>
      <c r="P21" s="9" t="s">
        <v>64</v>
      </c>
      <c r="Q21" s="9" t="s">
        <v>64</v>
      </c>
      <c r="R21" s="9" t="s">
        <v>64</v>
      </c>
      <c r="S21" s="9" t="s">
        <v>64</v>
      </c>
      <c r="T21" s="9" t="s">
        <v>64</v>
      </c>
      <c r="U21" s="9" t="s">
        <v>64</v>
      </c>
      <c r="V21" s="9" t="s">
        <v>64</v>
      </c>
      <c r="W21" s="28"/>
    </row>
    <row r="22" spans="1:23" s="8" customFormat="1" ht="80.099999999999994" customHeight="1" x14ac:dyDescent="0.25">
      <c r="A22" s="39"/>
      <c r="B22" s="43" t="s">
        <v>17</v>
      </c>
      <c r="C22" s="11" t="s">
        <v>36</v>
      </c>
      <c r="D22" s="12" t="s">
        <v>5</v>
      </c>
      <c r="E22" s="20" t="s">
        <v>90</v>
      </c>
      <c r="F22" s="9" t="s">
        <v>62</v>
      </c>
      <c r="G22" s="12" t="s">
        <v>22</v>
      </c>
      <c r="H22" s="23" t="s">
        <v>102</v>
      </c>
      <c r="I22" s="10" t="s">
        <v>23</v>
      </c>
      <c r="J22" s="10" t="s">
        <v>26</v>
      </c>
      <c r="K22" s="24">
        <f t="shared" si="0"/>
        <v>588235294.11764705</v>
      </c>
      <c r="L22" s="24">
        <v>500000000</v>
      </c>
      <c r="M22" s="24">
        <f t="shared" si="1"/>
        <v>88235294.117647052</v>
      </c>
      <c r="N22" s="9" t="s">
        <v>59</v>
      </c>
      <c r="O22" s="11" t="s">
        <v>71</v>
      </c>
      <c r="P22" s="9" t="s">
        <v>64</v>
      </c>
      <c r="Q22" s="9" t="s">
        <v>64</v>
      </c>
      <c r="R22" s="9" t="s">
        <v>64</v>
      </c>
      <c r="S22" s="9" t="s">
        <v>64</v>
      </c>
      <c r="T22" s="9" t="s">
        <v>64</v>
      </c>
      <c r="U22" s="9" t="s">
        <v>64</v>
      </c>
      <c r="V22" s="9" t="s">
        <v>64</v>
      </c>
      <c r="W22" s="28"/>
    </row>
    <row r="23" spans="1:23" s="8" customFormat="1" ht="75" customHeight="1" x14ac:dyDescent="0.25">
      <c r="A23" s="39"/>
      <c r="B23" s="44"/>
      <c r="C23" s="11" t="s">
        <v>37</v>
      </c>
      <c r="D23" s="12" t="s">
        <v>5</v>
      </c>
      <c r="E23" s="20" t="s">
        <v>90</v>
      </c>
      <c r="F23" s="9" t="s">
        <v>62</v>
      </c>
      <c r="G23" s="12" t="s">
        <v>22</v>
      </c>
      <c r="H23" s="23" t="s">
        <v>102</v>
      </c>
      <c r="I23" s="10" t="s">
        <v>23</v>
      </c>
      <c r="J23" s="10" t="s">
        <v>38</v>
      </c>
      <c r="K23" s="24">
        <f t="shared" si="0"/>
        <v>1470588235.2941177</v>
      </c>
      <c r="L23" s="24">
        <v>1250000000</v>
      </c>
      <c r="M23" s="24">
        <f t="shared" si="1"/>
        <v>220588235.29411769</v>
      </c>
      <c r="N23" s="9" t="s">
        <v>95</v>
      </c>
      <c r="O23" s="11" t="s">
        <v>70</v>
      </c>
      <c r="P23" s="9" t="s">
        <v>64</v>
      </c>
      <c r="Q23" s="9" t="s">
        <v>64</v>
      </c>
      <c r="R23" s="9" t="s">
        <v>64</v>
      </c>
      <c r="S23" s="9" t="s">
        <v>64</v>
      </c>
      <c r="T23" s="9" t="s">
        <v>64</v>
      </c>
      <c r="U23" s="9" t="s">
        <v>64</v>
      </c>
      <c r="V23" s="9" t="s">
        <v>64</v>
      </c>
      <c r="W23" s="28"/>
    </row>
    <row r="24" spans="1:23" s="8" customFormat="1" ht="38.25" x14ac:dyDescent="0.25">
      <c r="A24" s="39"/>
      <c r="B24" s="14" t="s">
        <v>17</v>
      </c>
      <c r="C24" s="11" t="s">
        <v>5</v>
      </c>
      <c r="D24" s="12" t="s">
        <v>107</v>
      </c>
      <c r="E24" s="20" t="s">
        <v>91</v>
      </c>
      <c r="F24" s="9" t="s">
        <v>62</v>
      </c>
      <c r="G24" s="11" t="s">
        <v>21</v>
      </c>
      <c r="H24" s="23" t="s">
        <v>102</v>
      </c>
      <c r="I24" s="10" t="s">
        <v>23</v>
      </c>
      <c r="J24" s="10" t="s">
        <v>24</v>
      </c>
      <c r="K24" s="24">
        <f t="shared" si="0"/>
        <v>192941176.47058824</v>
      </c>
      <c r="L24" s="24">
        <v>164000000</v>
      </c>
      <c r="M24" s="24">
        <f t="shared" si="1"/>
        <v>28941176.470588237</v>
      </c>
      <c r="N24" s="9" t="s">
        <v>59</v>
      </c>
      <c r="O24" s="11" t="s">
        <v>71</v>
      </c>
      <c r="P24" s="9" t="s">
        <v>64</v>
      </c>
      <c r="Q24" s="9" t="s">
        <v>64</v>
      </c>
      <c r="R24" s="9" t="s">
        <v>64</v>
      </c>
      <c r="S24" s="9" t="s">
        <v>64</v>
      </c>
      <c r="T24" s="9" t="s">
        <v>64</v>
      </c>
      <c r="U24" s="9" t="s">
        <v>64</v>
      </c>
      <c r="V24" s="9" t="s">
        <v>64</v>
      </c>
      <c r="W24" s="28"/>
    </row>
    <row r="25" spans="1:23" s="8" customFormat="1" ht="27.75" customHeight="1" x14ac:dyDescent="0.25">
      <c r="A25" s="40"/>
      <c r="B25" s="14" t="s">
        <v>18</v>
      </c>
      <c r="C25" s="11" t="s">
        <v>5</v>
      </c>
      <c r="D25" s="12" t="s">
        <v>5</v>
      </c>
      <c r="E25" s="20" t="s">
        <v>92</v>
      </c>
      <c r="F25" s="9" t="s">
        <v>62</v>
      </c>
      <c r="G25" s="11" t="s">
        <v>21</v>
      </c>
      <c r="H25" s="23" t="s">
        <v>102</v>
      </c>
      <c r="I25" s="10" t="s">
        <v>23</v>
      </c>
      <c r="J25" s="10" t="s">
        <v>24</v>
      </c>
      <c r="K25" s="24">
        <f t="shared" si="0"/>
        <v>178823529.41176471</v>
      </c>
      <c r="L25" s="24">
        <v>152000000</v>
      </c>
      <c r="M25" s="24">
        <f t="shared" si="1"/>
        <v>26823529.411764711</v>
      </c>
      <c r="N25" s="9" t="s">
        <v>59</v>
      </c>
      <c r="O25" s="11" t="s">
        <v>66</v>
      </c>
      <c r="P25" s="9" t="s">
        <v>64</v>
      </c>
      <c r="Q25" s="9" t="s">
        <v>64</v>
      </c>
      <c r="R25" s="9" t="s">
        <v>64</v>
      </c>
      <c r="S25" s="9" t="s">
        <v>64</v>
      </c>
      <c r="T25" s="9" t="s">
        <v>64</v>
      </c>
      <c r="U25" s="9" t="s">
        <v>64</v>
      </c>
      <c r="V25" s="9" t="s">
        <v>64</v>
      </c>
      <c r="W25" s="28"/>
    </row>
    <row r="26" spans="1:23" s="8" customFormat="1" ht="38.25" x14ac:dyDescent="0.25">
      <c r="A26" s="38">
        <v>5</v>
      </c>
      <c r="B26" s="14" t="s">
        <v>19</v>
      </c>
      <c r="C26" s="11" t="s">
        <v>5</v>
      </c>
      <c r="D26" s="12" t="s">
        <v>5</v>
      </c>
      <c r="E26" s="20" t="s">
        <v>93</v>
      </c>
      <c r="F26" s="9" t="s">
        <v>61</v>
      </c>
      <c r="G26" s="11" t="s">
        <v>21</v>
      </c>
      <c r="H26" s="23" t="s">
        <v>60</v>
      </c>
      <c r="I26" s="10" t="s">
        <v>25</v>
      </c>
      <c r="J26" s="10" t="s">
        <v>39</v>
      </c>
      <c r="K26" s="24">
        <f t="shared" si="0"/>
        <v>5882352941.1764708</v>
      </c>
      <c r="L26" s="24">
        <v>5000000000</v>
      </c>
      <c r="M26" s="24">
        <f t="shared" si="1"/>
        <v>882352941.17647076</v>
      </c>
      <c r="N26" s="9" t="s">
        <v>59</v>
      </c>
      <c r="O26" s="11" t="s">
        <v>67</v>
      </c>
      <c r="P26" s="9" t="s">
        <v>64</v>
      </c>
      <c r="Q26" s="9" t="s">
        <v>64</v>
      </c>
      <c r="R26" s="9" t="s">
        <v>64</v>
      </c>
      <c r="S26" s="9" t="s">
        <v>64</v>
      </c>
      <c r="T26" s="9" t="s">
        <v>64</v>
      </c>
      <c r="U26" s="9" t="s">
        <v>64</v>
      </c>
      <c r="V26" s="9" t="s">
        <v>64</v>
      </c>
      <c r="W26" s="28"/>
    </row>
    <row r="27" spans="1:23" ht="38.25" x14ac:dyDescent="0.25">
      <c r="A27" s="40"/>
      <c r="B27" s="13" t="s">
        <v>20</v>
      </c>
      <c r="C27" s="11" t="s">
        <v>5</v>
      </c>
      <c r="D27" s="12" t="s">
        <v>5</v>
      </c>
      <c r="E27" s="20" t="s">
        <v>94</v>
      </c>
      <c r="F27" s="9" t="s">
        <v>62</v>
      </c>
      <c r="G27" s="11" t="s">
        <v>35</v>
      </c>
      <c r="H27" s="23" t="s">
        <v>60</v>
      </c>
      <c r="I27" s="10" t="s">
        <v>25</v>
      </c>
      <c r="J27" s="10" t="s">
        <v>39</v>
      </c>
      <c r="K27" s="24">
        <f t="shared" si="0"/>
        <v>235294117.64705884</v>
      </c>
      <c r="L27" s="25">
        <v>200000000</v>
      </c>
      <c r="M27" s="24">
        <f t="shared" si="1"/>
        <v>35294117.647058845</v>
      </c>
      <c r="N27" s="9" t="s">
        <v>59</v>
      </c>
      <c r="O27" s="11" t="s">
        <v>67</v>
      </c>
      <c r="P27" s="9" t="s">
        <v>64</v>
      </c>
      <c r="Q27" s="9" t="s">
        <v>64</v>
      </c>
      <c r="R27" s="9" t="s">
        <v>64</v>
      </c>
      <c r="S27" s="9" t="s">
        <v>64</v>
      </c>
      <c r="T27" s="9" t="s">
        <v>64</v>
      </c>
      <c r="U27" s="9" t="s">
        <v>64</v>
      </c>
      <c r="V27" s="9" t="s">
        <v>64</v>
      </c>
      <c r="W27" s="28"/>
    </row>
    <row r="28" spans="1:23" ht="69" customHeight="1" x14ac:dyDescent="0.25">
      <c r="A28" s="26">
        <v>6</v>
      </c>
      <c r="B28" s="13" t="s">
        <v>76</v>
      </c>
      <c r="C28" s="11" t="s">
        <v>75</v>
      </c>
      <c r="D28" s="12" t="s">
        <v>77</v>
      </c>
      <c r="E28" s="11" t="s">
        <v>97</v>
      </c>
      <c r="F28" s="9" t="s">
        <v>61</v>
      </c>
      <c r="G28" s="12" t="s">
        <v>22</v>
      </c>
      <c r="H28" s="23" t="s">
        <v>102</v>
      </c>
      <c r="I28" s="10" t="s">
        <v>23</v>
      </c>
      <c r="J28" s="10" t="s">
        <v>103</v>
      </c>
      <c r="K28" s="27">
        <f t="shared" si="0"/>
        <v>2384534580</v>
      </c>
      <c r="L28" s="25">
        <v>2026854393</v>
      </c>
      <c r="M28" s="24">
        <f t="shared" si="1"/>
        <v>357680187</v>
      </c>
      <c r="N28" s="9" t="s">
        <v>59</v>
      </c>
      <c r="O28" s="9" t="s">
        <v>64</v>
      </c>
      <c r="P28" s="9" t="s">
        <v>64</v>
      </c>
      <c r="Q28" s="9" t="s">
        <v>64</v>
      </c>
      <c r="R28" s="9" t="s">
        <v>64</v>
      </c>
      <c r="S28" s="9" t="s">
        <v>64</v>
      </c>
      <c r="T28" s="9" t="s">
        <v>64</v>
      </c>
      <c r="U28" s="9" t="s">
        <v>64</v>
      </c>
      <c r="V28" s="9" t="s">
        <v>64</v>
      </c>
      <c r="W28" s="28"/>
    </row>
    <row r="29" spans="1:23" ht="54" customHeight="1" x14ac:dyDescent="0.25">
      <c r="A29" s="31"/>
      <c r="B29" s="32"/>
      <c r="C29" s="33"/>
      <c r="D29" s="33"/>
      <c r="E29" s="33"/>
      <c r="F29" s="33"/>
      <c r="G29" s="33"/>
      <c r="H29" s="33"/>
      <c r="I29" s="34"/>
      <c r="J29" s="34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</row>
    <row r="30" spans="1:23" ht="48.75" customHeight="1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19"/>
    </row>
    <row r="31" spans="1:23" ht="42.75" customHeight="1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17"/>
    </row>
    <row r="32" spans="1:23" ht="31.5" customHeight="1" x14ac:dyDescent="0.25">
      <c r="A32" s="41"/>
      <c r="B32" s="41"/>
      <c r="C32" s="41"/>
      <c r="D32" s="41"/>
      <c r="E32" s="41"/>
      <c r="F32" s="41"/>
      <c r="G32" s="41"/>
      <c r="H32" s="41"/>
      <c r="I32" s="41"/>
      <c r="J32" s="18"/>
    </row>
    <row r="33" spans="1:10" ht="26.25" customHeight="1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18"/>
    </row>
    <row r="34" spans="1:10" x14ac:dyDescent="0.25">
      <c r="A34" s="41"/>
      <c r="B34" s="41"/>
      <c r="C34" s="41"/>
      <c r="D34" s="41"/>
      <c r="E34" s="41"/>
      <c r="F34" s="41"/>
      <c r="G34" s="41"/>
      <c r="H34" s="41"/>
      <c r="I34" s="41"/>
      <c r="J34" s="18"/>
    </row>
    <row r="35" spans="1:10" ht="49.5" customHeight="1" x14ac:dyDescent="0.25">
      <c r="A35" s="15"/>
      <c r="I35" s="16"/>
      <c r="J35" s="16"/>
    </row>
    <row r="36" spans="1:10" ht="41.25" customHeight="1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17"/>
    </row>
    <row r="37" spans="1:10" ht="12.75" x14ac:dyDescent="0.25">
      <c r="B37" s="1"/>
      <c r="I37" s="1"/>
      <c r="J37" s="1"/>
    </row>
    <row r="38" spans="1:10" ht="15.75" x14ac:dyDescent="0.25">
      <c r="I38" s="6"/>
      <c r="J38" s="6"/>
    </row>
    <row r="39" spans="1:10" ht="15.75" x14ac:dyDescent="0.25">
      <c r="I39" s="6"/>
      <c r="J39" s="6"/>
    </row>
    <row r="40" spans="1:10" x14ac:dyDescent="0.25">
      <c r="I40" s="7"/>
      <c r="J40" s="7"/>
    </row>
  </sheetData>
  <mergeCells count="38">
    <mergeCell ref="A2:V2"/>
    <mergeCell ref="A1:V1"/>
    <mergeCell ref="R4:R5"/>
    <mergeCell ref="S4:S5"/>
    <mergeCell ref="T4:T5"/>
    <mergeCell ref="U4:U5"/>
    <mergeCell ref="K4:M4"/>
    <mergeCell ref="O4:O5"/>
    <mergeCell ref="P4:P5"/>
    <mergeCell ref="E4:E5"/>
    <mergeCell ref="N4:N5"/>
    <mergeCell ref="O3:V3"/>
    <mergeCell ref="V4:V5"/>
    <mergeCell ref="A4:A5"/>
    <mergeCell ref="B4:B5"/>
    <mergeCell ref="C4:C5"/>
    <mergeCell ref="Q4:Q5"/>
    <mergeCell ref="C3:F3"/>
    <mergeCell ref="A3:B3"/>
    <mergeCell ref="G3:N3"/>
    <mergeCell ref="F4:F5"/>
    <mergeCell ref="D4:D5"/>
    <mergeCell ref="G4:G5"/>
    <mergeCell ref="I4:I5"/>
    <mergeCell ref="J4:J5"/>
    <mergeCell ref="H4:H5"/>
    <mergeCell ref="A36:I36"/>
    <mergeCell ref="A31:I31"/>
    <mergeCell ref="A6:A10"/>
    <mergeCell ref="A19:A25"/>
    <mergeCell ref="A26:A27"/>
    <mergeCell ref="A32:I32"/>
    <mergeCell ref="A30:I30"/>
    <mergeCell ref="A11:A13"/>
    <mergeCell ref="A14:A18"/>
    <mergeCell ref="B22:B23"/>
    <mergeCell ref="A34:I34"/>
    <mergeCell ref="A33:I33"/>
  </mergeCells>
  <pageMargins left="0.23622047244094491" right="0.23622047244094491" top="0.74803149606299213" bottom="0.74803149606299213" header="0.31496062992125984" footer="0.31496062992125984"/>
  <pageSetup paperSize="9" scale="35" orientation="landscape" horizontalDpi="1800" verticalDpi="1800" r:id="rId1"/>
  <rowBreaks count="1" manualBreakCount="1">
    <brk id="3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Aktualizace_k_30.6.2015</vt:lpstr>
      <vt:lpstr>Aktualizace_k_30.6.2015!Oblast_tisku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2014-12-15T22:15:18Z</dcterms:created>
  <dcterms:modified xsi:type="dcterms:W3CDTF">2015-07-01T08:26:55Z</dcterms:modified>
</cp:coreProperties>
</file>